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20730" windowHeight="11760"/>
  </bookViews>
  <sheets>
    <sheet name="Прил 1 Доходы" sheetId="1" r:id="rId1"/>
  </sheets>
  <definedNames>
    <definedName name="_xlnm.Print_Area" localSheetId="0">'Прил 1 Доходы'!$A$1:$H$100</definedName>
  </definedNames>
  <calcPr calcId="145621"/>
</workbook>
</file>

<file path=xl/calcChain.xml><?xml version="1.0" encoding="utf-8"?>
<calcChain xmlns="http://schemas.openxmlformats.org/spreadsheetml/2006/main">
  <c r="D62" i="1" l="1"/>
  <c r="D54" i="1" l="1"/>
  <c r="D49" i="1"/>
  <c r="D47" i="1"/>
  <c r="D44" i="1"/>
  <c r="D41" i="1"/>
  <c r="D38" i="1"/>
  <c r="D35" i="1"/>
  <c r="D33" i="1"/>
  <c r="D29" i="1"/>
  <c r="D25" i="1"/>
  <c r="D19" i="1"/>
  <c r="D17" i="1"/>
  <c r="D95" i="1"/>
  <c r="D90" i="1"/>
  <c r="D74" i="1"/>
  <c r="D73" i="1" s="1"/>
  <c r="D67" i="1"/>
  <c r="D37" i="1" l="1"/>
  <c r="D16" i="1"/>
  <c r="D60" i="1"/>
  <c r="D59" i="1" s="1"/>
  <c r="D58" i="1" l="1"/>
  <c r="D98" i="1" l="1"/>
</calcChain>
</file>

<file path=xl/sharedStrings.xml><?xml version="1.0" encoding="utf-8"?>
<sst xmlns="http://schemas.openxmlformats.org/spreadsheetml/2006/main" count="179" uniqueCount="163">
  <si>
    <t>Код классификации доходов бюджетов</t>
  </si>
  <si>
    <t>Наименование кода классификации доходов бюджетов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</si>
  <si>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</si>
  <si>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</si>
  <si>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</si>
  <si>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</si>
  <si>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</si>
  <si>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</si>
  <si>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</si>
  <si>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</si>
  <si>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</si>
  <si>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</si>
  <si>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</si>
  <si>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</si>
  <si>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</si>
  <si>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</si>
  <si>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</si>
  <si>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</si>
  <si>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</si>
  <si>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</si>
  <si>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</si>
  <si>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</si>
  <si>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</si>
  <si>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</si>
  <si>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</si>
  <si>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</si>
  <si>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</si>
  <si>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</si>
  <si>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</si>
  <si>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</si>
  <si>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</si>
  <si>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</si>
  <si>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</si>
  <si>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</si>
  <si>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</si>
  <si>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</si>
  <si>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</si>
  <si>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</si>
  <si>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</si>
  <si>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</si>
  <si>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</si>
  <si>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</si>
  <si>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</si>
  <si>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</si>
  <si>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</si>
  <si>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</si>
  <si>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048</t>
  </si>
  <si>
    <t>11200000000000000</t>
  </si>
  <si>
    <t>ПЛАТЕЖИ ПРИ ПОЛЬЗОВАНИИ ПРИРОДНЫМИ РЕСУРСАМИ</t>
  </si>
  <si>
    <t>11201010010000120</t>
  </si>
  <si>
    <t>11201040010000120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</si>
  <si>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</si>
  <si>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</si>
  <si>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</si>
  <si>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</si>
  <si>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</si>
  <si>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</si>
  <si>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</si>
  <si>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</si>
  <si>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</si>
  <si>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</si>
  <si>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</si>
  <si>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</si>
  <si>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</si>
  <si>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</si>
  <si>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</si>
  <si>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</si>
  <si>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</si>
  <si>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</si>
  <si>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</si>
  <si>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</si>
  <si>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</si>
  <si>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</si>
  <si>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</si>
  <si>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</si>
  <si>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</si>
  <si>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</si>
  <si>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</si>
  <si>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</si>
  <si>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</si>
  <si>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</si>
  <si>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</si>
  <si>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</si>
  <si>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</si>
  <si>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</si>
  <si>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</si>
  <si>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</si>
  <si>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</si>
  <si>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</si>
  <si>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</si>
  <si>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</si>
  <si>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</si>
  <si>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</si>
  <si>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</si>
  <si>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</si>
  <si>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</si>
  <si>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</si>
  <si>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</si>
  <si>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</si>
  <si>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</si>
  <si>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</si>
  <si>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</si>
  <si>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</si>
  <si>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</si>
  <si>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</si>
  <si>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</si>
  <si>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</si>
  <si>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</si>
  <si>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</si>
  <si>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</si>
  <si>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</si>
  <si>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</si>
  <si>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</si>
  <si>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</si>
  <si>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</si>
  <si>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</si>
  <si>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</si>
  <si>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</si>
  <si>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</si>
  <si>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</si>
  <si>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</si>
  <si>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</si>
  <si>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</si>
  <si>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</si>
  <si>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</si>
  <si>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</si>
  <si>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</si>
  <si>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Субсидии бюджетам на реализацию мероприятий по обеспечению жильем молодых семей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</si>
  <si>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</si>
  <si>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</si>
  <si>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</si>
  <si>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202 45050 140000150</t>
  </si>
  <si>
    <t>Субсидии бюджетам муниципальных округов на поддержку отрасли культуры</t>
  </si>
  <si>
    <t>2 02 25519 14 0000 150</t>
  </si>
  <si>
    <t>Возврат остатков субсидий на реализацию мероприятий по обеспечению жильем молодых семей из бюджетов муниципальных округов</t>
  </si>
  <si>
    <t>2 19 25497 14 0000 150</t>
  </si>
  <si>
    <t>219 00000 00 0000 150</t>
  </si>
  <si>
    <t>Прочие неналоговые доходы бюджетов муниципальных округов</t>
  </si>
  <si>
    <t>11714020140000180</t>
  </si>
  <si>
    <t>Налог на добычу общераспространенных полезных ископаемых</t>
  </si>
  <si>
    <t>НАЛОГИ, СБОРЫ И РЕГУЛЯРНЫЕ ПЛАТЕЖИ ЗА ПОЛЬЗОВАНИЕ ПРИРОДНЫМИ РЕСУРСАМИ</t>
  </si>
  <si>
    <t>10700000000000000</t>
  </si>
  <si>
    <t>10701020011000110</t>
  </si>
  <si>
    <t>Назначено</t>
  </si>
  <si>
    <t>10303000010000110</t>
  </si>
  <si>
    <t>Туристический налог</t>
  </si>
  <si>
    <t xml:space="preserve">Невыясненые поступления </t>
  </si>
  <si>
    <t>11701040140000180</t>
  </si>
  <si>
    <t>11302994140000130</t>
  </si>
  <si>
    <t>Прочие доходы от компенсации затрат бюджетов муниципальных округов</t>
  </si>
  <si>
    <t xml:space="preserve">                                                                      (Сумма, рублей)</t>
  </si>
  <si>
    <t xml:space="preserve"> Объём поступлений доходов в бюджет Александрово-Заводского муниципального округа по кодам классификации доходов бюджетов  на  2025 год</t>
  </si>
  <si>
    <t>Дотации (гранты) бюджетам муниципальных округов за достижение показателей деятельности органов местного самоуправления</t>
  </si>
  <si>
    <t>202 25 304 14 0000 150</t>
  </si>
  <si>
    <t>202 25 179 14 0000 150</t>
  </si>
  <si>
    <t>202 25 497 14 0000 150</t>
  </si>
  <si>
    <t>2 02 16549 14 0000 150</t>
  </si>
  <si>
    <t xml:space="preserve">                                                                                                              о внесении изменений в Решение "О бюджете  Александрово-Заводского муниципального округа  на 2025 год</t>
  </si>
  <si>
    <t xml:space="preserve">                                                                                                              и плановый период 2026 и 2027 годов " № 166 от 24 декабря 2025 года)</t>
  </si>
  <si>
    <t xml:space="preserve">                                                                                   Приложение № 1</t>
  </si>
  <si>
    <t xml:space="preserve">                                                                                                              в редакции решения Совета Александрово-Заводского муниципального округа  №    от        2025 года</t>
  </si>
  <si>
    <t>2 02 19999 14 0000 150</t>
  </si>
  <si>
    <t>Прочие дотации бюджетам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</si>
</sst>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0" borderId="0" xfId="0" applyNumberForma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 shrinkToFit="1"/>
    </xf>
    <xf numFmtId="0" fontId="3" fillId="3" borderId="5" xfId="0" applyFont="1" applyFill="1" applyBorder="1" applyAlignment="1">
      <alignment vertical="top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164" fontId="3" fillId="0" borderId="8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wrapText="1"/>
    </xf>
    <xf numFmtId="0" fontId="2" fillId="2" borderId="2" xfId="0" applyFont="1" applyFill="1" applyBorder="1" applyAlignment="1">
      <alignment vertical="top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99"/>
  <sheetViews>
    <sheetView tabSelected="1" topLeftCell="B1" zoomScaleNormal="100" workbookViewId="0">
      <selection activeCell="D95" sqref="D95"/>
    </sheetView>
  </sheetViews>
  <sheetFormatPr defaultRowHeight="15" x14ac:dyDescent="0.25"/>
  <cols>
    <col min="1" max="1" width="16.28515625" style="41" customWidth="1"/>
    <col min="2" max="2" width="28" style="2" customWidth="1"/>
    <col min="3" max="3" width="78.42578125" style="3" customWidth="1"/>
    <col min="4" max="4" width="46.28515625" style="3" customWidth="1"/>
  </cols>
  <sheetData>
    <row r="3" spans="1:14" ht="15" customHeight="1" x14ac:dyDescent="0.25">
      <c r="C3" s="4" t="s">
        <v>159</v>
      </c>
      <c r="D3" s="4"/>
      <c r="E3" s="5"/>
      <c r="F3" s="5"/>
      <c r="G3" s="5"/>
      <c r="H3" s="5"/>
      <c r="I3" s="5"/>
      <c r="J3" s="5"/>
      <c r="K3" s="5"/>
    </row>
    <row r="4" spans="1:14" ht="15" customHeight="1" x14ac:dyDescent="0.25">
      <c r="C4" s="65" t="s">
        <v>160</v>
      </c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14" ht="12.75" customHeight="1" x14ac:dyDescent="0.25"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1:14" ht="18.75" customHeight="1" x14ac:dyDescent="0.25">
      <c r="C6" s="65" t="s">
        <v>157</v>
      </c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ht="18.75" customHeight="1" x14ac:dyDescent="0.25">
      <c r="C7" s="65" t="s">
        <v>158</v>
      </c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4" x14ac:dyDescent="0.25">
      <c r="E8" s="65"/>
      <c r="F8" s="65"/>
      <c r="G8" s="65"/>
      <c r="H8" s="65"/>
      <c r="I8" s="65"/>
    </row>
    <row r="10" spans="1:14" ht="35.25" customHeight="1" x14ac:dyDescent="0.25">
      <c r="A10" s="71" t="s">
        <v>151</v>
      </c>
      <c r="B10" s="71"/>
      <c r="C10" s="65"/>
      <c r="D10" s="65"/>
    </row>
    <row r="11" spans="1:14" ht="21" customHeight="1" thickBot="1" x14ac:dyDescent="0.3">
      <c r="D11" s="64" t="s">
        <v>150</v>
      </c>
    </row>
    <row r="12" spans="1:14" ht="15.75" customHeight="1" thickBot="1" x14ac:dyDescent="0.3">
      <c r="A12" s="66" t="s">
        <v>0</v>
      </c>
      <c r="B12" s="66"/>
      <c r="C12" s="67" t="s">
        <v>1</v>
      </c>
      <c r="D12" s="68" t="s">
        <v>143</v>
      </c>
    </row>
    <row r="13" spans="1:14" ht="15.75" customHeight="1" thickBot="1" x14ac:dyDescent="0.3">
      <c r="A13" s="66"/>
      <c r="B13" s="66"/>
      <c r="C13" s="67"/>
      <c r="D13" s="69"/>
    </row>
    <row r="14" spans="1:14" ht="77.25" customHeight="1" thickBot="1" x14ac:dyDescent="0.3">
      <c r="A14" s="42" t="s">
        <v>2</v>
      </c>
      <c r="B14" s="7" t="s">
        <v>3</v>
      </c>
      <c r="C14" s="67"/>
      <c r="D14" s="70"/>
    </row>
    <row r="15" spans="1:14" s="1" customFormat="1" ht="16.5" thickBot="1" x14ac:dyDescent="0.3">
      <c r="A15" s="42">
        <v>1</v>
      </c>
      <c r="B15" s="7">
        <v>2</v>
      </c>
      <c r="C15" s="6">
        <v>3</v>
      </c>
      <c r="D15" s="6">
        <v>4</v>
      </c>
    </row>
    <row r="16" spans="1:14" s="11" customFormat="1" ht="16.5" thickBot="1" x14ac:dyDescent="0.3">
      <c r="A16" s="43"/>
      <c r="B16" s="8"/>
      <c r="C16" s="9" t="s">
        <v>4</v>
      </c>
      <c r="D16" s="10">
        <f>D17+D19+D25+D35+D29</f>
        <v>251051300</v>
      </c>
    </row>
    <row r="17" spans="1:4" s="11" customFormat="1" ht="16.5" thickBot="1" x14ac:dyDescent="0.3">
      <c r="A17" s="43">
        <v>182</v>
      </c>
      <c r="B17" s="8" t="s">
        <v>5</v>
      </c>
      <c r="C17" s="9" t="s">
        <v>6</v>
      </c>
      <c r="D17" s="10">
        <f>D18</f>
        <v>227703200</v>
      </c>
    </row>
    <row r="18" spans="1:4" ht="16.5" thickBot="1" x14ac:dyDescent="0.3">
      <c r="A18" s="42">
        <v>182</v>
      </c>
      <c r="B18" s="7" t="s">
        <v>7</v>
      </c>
      <c r="C18" s="12" t="s">
        <v>8</v>
      </c>
      <c r="D18" s="13">
        <v>227703200</v>
      </c>
    </row>
    <row r="19" spans="1:4" s="11" customFormat="1" ht="32.25" thickBot="1" x14ac:dyDescent="0.3">
      <c r="A19" s="43">
        <v>182</v>
      </c>
      <c r="B19" s="8" t="s">
        <v>9</v>
      </c>
      <c r="C19" s="9" t="s">
        <v>10</v>
      </c>
      <c r="D19" s="10">
        <f>D20+D21+D22+D23</f>
        <v>17839000</v>
      </c>
    </row>
    <row r="20" spans="1:4" ht="63.75" thickBot="1" x14ac:dyDescent="0.3">
      <c r="A20" s="42">
        <v>182</v>
      </c>
      <c r="B20" s="7" t="s">
        <v>11</v>
      </c>
      <c r="C20" s="14" t="s">
        <v>12</v>
      </c>
      <c r="D20" s="13">
        <v>9280900</v>
      </c>
    </row>
    <row r="21" spans="1:4" ht="79.5" thickBot="1" x14ac:dyDescent="0.3">
      <c r="A21" s="42">
        <v>182</v>
      </c>
      <c r="B21" s="7" t="s">
        <v>13</v>
      </c>
      <c r="C21" s="14" t="s">
        <v>14</v>
      </c>
      <c r="D21" s="13">
        <v>48800</v>
      </c>
    </row>
    <row r="22" spans="1:4" ht="63.75" thickBot="1" x14ac:dyDescent="0.3">
      <c r="A22" s="42">
        <v>182</v>
      </c>
      <c r="B22" s="7" t="s">
        <v>15</v>
      </c>
      <c r="C22" s="14" t="s">
        <v>16</v>
      </c>
      <c r="D22" s="13">
        <v>9663000</v>
      </c>
    </row>
    <row r="23" spans="1:4" ht="63.75" thickBot="1" x14ac:dyDescent="0.3">
      <c r="A23" s="42">
        <v>182</v>
      </c>
      <c r="B23" s="7" t="s">
        <v>17</v>
      </c>
      <c r="C23" s="14" t="s">
        <v>18</v>
      </c>
      <c r="D23" s="13">
        <v>-1153700</v>
      </c>
    </row>
    <row r="24" spans="1:4" ht="16.5" thickBot="1" x14ac:dyDescent="0.3">
      <c r="A24" s="42">
        <v>182</v>
      </c>
      <c r="B24" s="7" t="s">
        <v>144</v>
      </c>
      <c r="C24" s="14" t="s">
        <v>145</v>
      </c>
      <c r="D24" s="13">
        <v>0</v>
      </c>
    </row>
    <row r="25" spans="1:4" s="11" customFormat="1" ht="16.5" thickBot="1" x14ac:dyDescent="0.3">
      <c r="A25" s="43">
        <v>182</v>
      </c>
      <c r="B25" s="8" t="s">
        <v>19</v>
      </c>
      <c r="C25" s="9" t="s">
        <v>20</v>
      </c>
      <c r="D25" s="10">
        <f>D26+D27+D28</f>
        <v>3389100</v>
      </c>
    </row>
    <row r="26" spans="1:4" ht="32.25" thickBot="1" x14ac:dyDescent="0.3">
      <c r="A26" s="42">
        <v>182</v>
      </c>
      <c r="B26" s="7" t="s">
        <v>21</v>
      </c>
      <c r="C26" s="15" t="s">
        <v>22</v>
      </c>
      <c r="D26" s="16">
        <v>3059100</v>
      </c>
    </row>
    <row r="27" spans="1:4" ht="16.5" thickBot="1" x14ac:dyDescent="0.3">
      <c r="A27" s="42">
        <v>182</v>
      </c>
      <c r="B27" s="7" t="s">
        <v>23</v>
      </c>
      <c r="C27" s="12" t="s">
        <v>24</v>
      </c>
      <c r="D27" s="13">
        <v>60000</v>
      </c>
    </row>
    <row r="28" spans="1:4" ht="16.5" thickBot="1" x14ac:dyDescent="0.3">
      <c r="A28" s="42">
        <v>182</v>
      </c>
      <c r="B28" s="7" t="s">
        <v>25</v>
      </c>
      <c r="C28" s="12" t="s">
        <v>26</v>
      </c>
      <c r="D28" s="13">
        <v>270000</v>
      </c>
    </row>
    <row r="29" spans="1:4" s="11" customFormat="1" ht="16.5" thickBot="1" x14ac:dyDescent="0.3">
      <c r="A29" s="43">
        <v>182</v>
      </c>
      <c r="B29" s="8" t="s">
        <v>27</v>
      </c>
      <c r="C29" s="9" t="s">
        <v>28</v>
      </c>
      <c r="D29" s="10">
        <f>D30+D31+D32</f>
        <v>1220000</v>
      </c>
    </row>
    <row r="30" spans="1:4" s="20" customFormat="1" ht="48" thickBot="1" x14ac:dyDescent="0.3">
      <c r="A30" s="44">
        <v>182</v>
      </c>
      <c r="B30" s="17" t="s">
        <v>29</v>
      </c>
      <c r="C30" s="18" t="s">
        <v>30</v>
      </c>
      <c r="D30" s="19">
        <v>320000</v>
      </c>
    </row>
    <row r="31" spans="1:4" ht="32.25" thickBot="1" x14ac:dyDescent="0.3">
      <c r="A31" s="42">
        <v>182</v>
      </c>
      <c r="B31" s="7" t="s">
        <v>31</v>
      </c>
      <c r="C31" s="14" t="s">
        <v>32</v>
      </c>
      <c r="D31" s="13">
        <v>350000</v>
      </c>
    </row>
    <row r="32" spans="1:4" ht="32.25" thickBot="1" x14ac:dyDescent="0.3">
      <c r="A32" s="42">
        <v>182</v>
      </c>
      <c r="B32" s="7" t="s">
        <v>33</v>
      </c>
      <c r="C32" s="14" t="s">
        <v>34</v>
      </c>
      <c r="D32" s="13">
        <v>550000</v>
      </c>
    </row>
    <row r="33" spans="1:5" ht="35.25" customHeight="1" thickBot="1" x14ac:dyDescent="0.3">
      <c r="A33" s="7" t="s">
        <v>46</v>
      </c>
      <c r="B33" s="8" t="s">
        <v>141</v>
      </c>
      <c r="C33" s="61" t="s">
        <v>140</v>
      </c>
      <c r="D33" s="62">
        <f>D34</f>
        <v>0</v>
      </c>
    </row>
    <row r="34" spans="1:5" ht="16.5" thickBot="1" x14ac:dyDescent="0.3">
      <c r="A34" s="7" t="s">
        <v>46</v>
      </c>
      <c r="B34" s="7" t="s">
        <v>142</v>
      </c>
      <c r="C34" s="14" t="s">
        <v>139</v>
      </c>
      <c r="D34" s="13"/>
    </row>
    <row r="35" spans="1:5" s="11" customFormat="1" ht="16.5" thickBot="1" x14ac:dyDescent="0.3">
      <c r="A35" s="43"/>
      <c r="B35" s="8" t="s">
        <v>35</v>
      </c>
      <c r="C35" s="9" t="s">
        <v>36</v>
      </c>
      <c r="D35" s="10">
        <f>D36</f>
        <v>900000</v>
      </c>
    </row>
    <row r="36" spans="1:5" ht="32.25" thickBot="1" x14ac:dyDescent="0.3">
      <c r="A36" s="42"/>
      <c r="B36" s="7" t="s">
        <v>37</v>
      </c>
      <c r="C36" s="12" t="s">
        <v>38</v>
      </c>
      <c r="D36" s="13">
        <v>900000</v>
      </c>
    </row>
    <row r="37" spans="1:5" s="11" customFormat="1" ht="16.5" thickBot="1" x14ac:dyDescent="0.3">
      <c r="A37" s="43"/>
      <c r="B37" s="8"/>
      <c r="C37" s="9" t="s">
        <v>39</v>
      </c>
      <c r="D37" s="10">
        <f>D38+D41+D44+D47+D49+D54</f>
        <v>70568800</v>
      </c>
    </row>
    <row r="38" spans="1:5" s="11" customFormat="1" ht="32.25" thickBot="1" x14ac:dyDescent="0.3">
      <c r="A38" s="43"/>
      <c r="B38" s="8" t="s">
        <v>40</v>
      </c>
      <c r="C38" s="9" t="s">
        <v>41</v>
      </c>
      <c r="D38" s="10">
        <f>D39+D40</f>
        <v>58345500</v>
      </c>
    </row>
    <row r="39" spans="1:5" ht="79.5" thickBot="1" x14ac:dyDescent="0.3">
      <c r="A39" s="42">
        <v>902</v>
      </c>
      <c r="B39" s="7" t="s">
        <v>42</v>
      </c>
      <c r="C39" s="14" t="s">
        <v>43</v>
      </c>
      <c r="D39" s="13">
        <v>57683100</v>
      </c>
    </row>
    <row r="40" spans="1:5" ht="63.75" thickBot="1" x14ac:dyDescent="0.3">
      <c r="A40" s="42">
        <v>902</v>
      </c>
      <c r="B40" s="7" t="s">
        <v>44</v>
      </c>
      <c r="C40" s="14" t="s">
        <v>45</v>
      </c>
      <c r="D40" s="13">
        <v>662400</v>
      </c>
    </row>
    <row r="41" spans="1:5" s="11" customFormat="1" ht="16.5" thickBot="1" x14ac:dyDescent="0.3">
      <c r="A41" s="47" t="s">
        <v>46</v>
      </c>
      <c r="B41" s="8" t="s">
        <v>47</v>
      </c>
      <c r="C41" s="9" t="s">
        <v>48</v>
      </c>
      <c r="D41" s="10">
        <f>D42+D43</f>
        <v>3550000</v>
      </c>
    </row>
    <row r="42" spans="1:5" s="57" customFormat="1" ht="41.25" customHeight="1" x14ac:dyDescent="0.25">
      <c r="A42" s="52" t="s">
        <v>46</v>
      </c>
      <c r="B42" s="53" t="s">
        <v>49</v>
      </c>
      <c r="C42" s="54" t="s">
        <v>123</v>
      </c>
      <c r="D42" s="55">
        <v>400000</v>
      </c>
      <c r="E42" s="56"/>
    </row>
    <row r="43" spans="1:5" s="57" customFormat="1" ht="23.25" customHeight="1" thickBot="1" x14ac:dyDescent="0.3">
      <c r="A43" s="52" t="s">
        <v>46</v>
      </c>
      <c r="B43" s="53" t="s">
        <v>50</v>
      </c>
      <c r="C43" s="54" t="s">
        <v>124</v>
      </c>
      <c r="D43" s="58">
        <v>3150000</v>
      </c>
      <c r="E43" s="56"/>
    </row>
    <row r="44" spans="1:5" s="11" customFormat="1" ht="32.25" thickBot="1" x14ac:dyDescent="0.3">
      <c r="A44" s="51">
        <v>902</v>
      </c>
      <c r="B44" s="8" t="s">
        <v>51</v>
      </c>
      <c r="C44" s="21" t="s">
        <v>52</v>
      </c>
      <c r="D44" s="10">
        <f>D45</f>
        <v>70000</v>
      </c>
    </row>
    <row r="45" spans="1:5" ht="32.25" thickBot="1" x14ac:dyDescent="0.3">
      <c r="A45" s="42">
        <v>902</v>
      </c>
      <c r="B45" s="7" t="s">
        <v>53</v>
      </c>
      <c r="C45" s="14" t="s">
        <v>54</v>
      </c>
      <c r="D45" s="13">
        <v>70000</v>
      </c>
    </row>
    <row r="46" spans="1:5" ht="16.5" thickBot="1" x14ac:dyDescent="0.3">
      <c r="A46" s="51">
        <v>902</v>
      </c>
      <c r="B46" s="8" t="s">
        <v>148</v>
      </c>
      <c r="C46" s="14" t="s">
        <v>149</v>
      </c>
      <c r="D46" s="10"/>
    </row>
    <row r="47" spans="1:5" s="11" customFormat="1" ht="32.25" thickBot="1" x14ac:dyDescent="0.3">
      <c r="A47" s="43">
        <v>902</v>
      </c>
      <c r="B47" s="8" t="s">
        <v>55</v>
      </c>
      <c r="C47" s="22" t="s">
        <v>56</v>
      </c>
      <c r="D47" s="10">
        <f>D48</f>
        <v>50000</v>
      </c>
    </row>
    <row r="48" spans="1:5" ht="48" thickBot="1" x14ac:dyDescent="0.3">
      <c r="A48" s="42">
        <v>902</v>
      </c>
      <c r="B48" s="7" t="s">
        <v>57</v>
      </c>
      <c r="C48" s="14" t="s">
        <v>58</v>
      </c>
      <c r="D48" s="13">
        <v>50000</v>
      </c>
    </row>
    <row r="49" spans="1:4" s="11" customFormat="1" ht="16.5" thickBot="1" x14ac:dyDescent="0.3">
      <c r="A49" s="43"/>
      <c r="B49" s="8" t="s">
        <v>59</v>
      </c>
      <c r="C49" s="9" t="s">
        <v>60</v>
      </c>
      <c r="D49" s="10">
        <f>D50+D52+D53+D51</f>
        <v>1500000</v>
      </c>
    </row>
    <row r="50" spans="1:4" ht="63.75" thickBot="1" x14ac:dyDescent="0.3">
      <c r="A50" s="42" t="s">
        <v>61</v>
      </c>
      <c r="B50" s="7" t="s">
        <v>62</v>
      </c>
      <c r="C50" s="23" t="s">
        <v>63</v>
      </c>
      <c r="D50" s="13">
        <v>689000</v>
      </c>
    </row>
    <row r="51" spans="1:4" ht="63.75" thickBot="1" x14ac:dyDescent="0.3">
      <c r="A51" s="42">
        <v>32</v>
      </c>
      <c r="B51" s="7" t="s">
        <v>125</v>
      </c>
      <c r="C51" s="23" t="s">
        <v>126</v>
      </c>
      <c r="D51" s="13">
        <v>5000</v>
      </c>
    </row>
    <row r="52" spans="1:4" ht="63.75" thickBot="1" x14ac:dyDescent="0.3">
      <c r="A52" s="42" t="s">
        <v>64</v>
      </c>
      <c r="B52" s="7" t="s">
        <v>65</v>
      </c>
      <c r="C52" s="14" t="s">
        <v>66</v>
      </c>
      <c r="D52" s="13">
        <v>6000</v>
      </c>
    </row>
    <row r="53" spans="1:4" ht="48" thickBot="1" x14ac:dyDescent="0.3">
      <c r="A53" s="42" t="s">
        <v>67</v>
      </c>
      <c r="B53" s="7" t="s">
        <v>68</v>
      </c>
      <c r="C53" s="14" t="s">
        <v>69</v>
      </c>
      <c r="D53" s="13">
        <v>800000</v>
      </c>
    </row>
    <row r="54" spans="1:4" s="11" customFormat="1" ht="16.5" thickBot="1" x14ac:dyDescent="0.3">
      <c r="A54" s="45">
        <v>902</v>
      </c>
      <c r="B54" s="24" t="s">
        <v>70</v>
      </c>
      <c r="C54" s="9" t="s">
        <v>71</v>
      </c>
      <c r="D54" s="10">
        <f>D56+D55</f>
        <v>7053300</v>
      </c>
    </row>
    <row r="55" spans="1:4" s="11" customFormat="1" ht="16.5" thickBot="1" x14ac:dyDescent="0.3">
      <c r="A55" s="47">
        <v>902</v>
      </c>
      <c r="B55" s="25" t="s">
        <v>72</v>
      </c>
      <c r="C55" s="60" t="s">
        <v>137</v>
      </c>
      <c r="D55" s="63">
        <v>6808000</v>
      </c>
    </row>
    <row r="56" spans="1:4" ht="16.5" thickBot="1" x14ac:dyDescent="0.3">
      <c r="A56" s="46">
        <v>902</v>
      </c>
      <c r="B56" s="25" t="s">
        <v>138</v>
      </c>
      <c r="C56" s="26" t="s">
        <v>73</v>
      </c>
      <c r="D56" s="27">
        <v>245300</v>
      </c>
    </row>
    <row r="57" spans="1:4" ht="16.5" thickBot="1" x14ac:dyDescent="0.3">
      <c r="A57" s="46">
        <v>902</v>
      </c>
      <c r="B57" s="25" t="s">
        <v>147</v>
      </c>
      <c r="C57" s="26" t="s">
        <v>146</v>
      </c>
      <c r="D57" s="27">
        <v>0</v>
      </c>
    </row>
    <row r="58" spans="1:4" ht="29.25" customHeight="1" x14ac:dyDescent="0.25">
      <c r="A58" s="47"/>
      <c r="B58" s="28"/>
      <c r="C58" s="29" t="s">
        <v>74</v>
      </c>
      <c r="D58" s="30">
        <f>D16+D37</f>
        <v>321620100</v>
      </c>
    </row>
    <row r="59" spans="1:4" ht="15" customHeight="1" x14ac:dyDescent="0.25">
      <c r="A59" s="48">
        <v>902</v>
      </c>
      <c r="B59" s="31" t="s">
        <v>75</v>
      </c>
      <c r="C59" s="32" t="s">
        <v>76</v>
      </c>
      <c r="D59" s="33">
        <f>D60+D95</f>
        <v>420727838.75</v>
      </c>
    </row>
    <row r="60" spans="1:4" ht="29.25" customHeight="1" x14ac:dyDescent="0.25">
      <c r="A60" s="49">
        <v>902</v>
      </c>
      <c r="B60" s="34" t="s">
        <v>77</v>
      </c>
      <c r="C60" s="35" t="s">
        <v>78</v>
      </c>
      <c r="D60" s="36">
        <f>D62+D67+D73+D90</f>
        <v>422279617.32999998</v>
      </c>
    </row>
    <row r="61" spans="1:4" ht="15" customHeight="1" x14ac:dyDescent="0.25">
      <c r="A61" s="49"/>
      <c r="B61" s="34"/>
      <c r="C61" s="35" t="s">
        <v>79</v>
      </c>
      <c r="D61" s="37"/>
    </row>
    <row r="62" spans="1:4" ht="15" customHeight="1" x14ac:dyDescent="0.25">
      <c r="A62" s="48">
        <v>902</v>
      </c>
      <c r="B62" s="31" t="s">
        <v>80</v>
      </c>
      <c r="C62" s="32" t="s">
        <v>81</v>
      </c>
      <c r="D62" s="33">
        <f>D63+D64+D65+D66</f>
        <v>108905764</v>
      </c>
    </row>
    <row r="63" spans="1:4" ht="30" customHeight="1" x14ac:dyDescent="0.25">
      <c r="A63" s="49">
        <v>902</v>
      </c>
      <c r="B63" s="34" t="s">
        <v>82</v>
      </c>
      <c r="C63" s="35" t="s">
        <v>83</v>
      </c>
      <c r="D63" s="36">
        <v>98144000</v>
      </c>
    </row>
    <row r="64" spans="1:4" ht="32.25" customHeight="1" x14ac:dyDescent="0.25">
      <c r="A64" s="49">
        <v>902</v>
      </c>
      <c r="B64" s="34" t="s">
        <v>84</v>
      </c>
      <c r="C64" s="35" t="s">
        <v>85</v>
      </c>
      <c r="D64" s="36">
        <v>235164</v>
      </c>
    </row>
    <row r="65" spans="1:4" ht="32.25" customHeight="1" x14ac:dyDescent="0.25">
      <c r="A65" s="49">
        <v>902</v>
      </c>
      <c r="B65" s="34" t="s">
        <v>156</v>
      </c>
      <c r="C65" s="35" t="s">
        <v>152</v>
      </c>
      <c r="D65" s="36">
        <v>2785000</v>
      </c>
    </row>
    <row r="66" spans="1:4" ht="32.25" customHeight="1" x14ac:dyDescent="0.25">
      <c r="A66" s="49"/>
      <c r="B66" s="34" t="s">
        <v>161</v>
      </c>
      <c r="C66" s="35" t="s">
        <v>162</v>
      </c>
      <c r="D66" s="36">
        <v>7741600</v>
      </c>
    </row>
    <row r="67" spans="1:4" ht="38.25" customHeight="1" x14ac:dyDescent="0.25">
      <c r="A67" s="48">
        <v>902</v>
      </c>
      <c r="B67" s="31" t="s">
        <v>86</v>
      </c>
      <c r="C67" s="32" t="s">
        <v>87</v>
      </c>
      <c r="D67" s="33">
        <f>D72+D70+D68+D69+D71</f>
        <v>30111368.07</v>
      </c>
    </row>
    <row r="68" spans="1:4" ht="63.75" customHeight="1" x14ac:dyDescent="0.25">
      <c r="A68" s="49">
        <v>902</v>
      </c>
      <c r="B68" s="34" t="s">
        <v>154</v>
      </c>
      <c r="C68" s="35" t="s">
        <v>128</v>
      </c>
      <c r="D68" s="36">
        <v>1308416.25</v>
      </c>
    </row>
    <row r="69" spans="1:4" ht="63.75" customHeight="1" x14ac:dyDescent="0.25">
      <c r="A69" s="49">
        <v>902</v>
      </c>
      <c r="B69" s="34" t="s">
        <v>153</v>
      </c>
      <c r="C69" s="35" t="s">
        <v>129</v>
      </c>
      <c r="D69" s="36">
        <v>4586021.28</v>
      </c>
    </row>
    <row r="70" spans="1:4" ht="38.25" customHeight="1" x14ac:dyDescent="0.25">
      <c r="A70" s="49">
        <v>902</v>
      </c>
      <c r="B70" s="34" t="s">
        <v>155</v>
      </c>
      <c r="C70" s="35" t="s">
        <v>127</v>
      </c>
      <c r="D70" s="36">
        <v>2069644</v>
      </c>
    </row>
    <row r="71" spans="1:4" ht="38.25" customHeight="1" x14ac:dyDescent="0.25">
      <c r="A71" s="49">
        <v>902</v>
      </c>
      <c r="B71" s="34" t="s">
        <v>133</v>
      </c>
      <c r="C71" s="35" t="s">
        <v>132</v>
      </c>
      <c r="D71" s="36">
        <v>106556.18</v>
      </c>
    </row>
    <row r="72" spans="1:4" ht="15" customHeight="1" x14ac:dyDescent="0.25">
      <c r="A72" s="49">
        <v>902</v>
      </c>
      <c r="B72" s="34" t="s">
        <v>88</v>
      </c>
      <c r="C72" s="35" t="s">
        <v>89</v>
      </c>
      <c r="D72" s="36">
        <v>22040730.359999999</v>
      </c>
    </row>
    <row r="73" spans="1:4" ht="15" customHeight="1" x14ac:dyDescent="0.25">
      <c r="A73" s="48">
        <v>902</v>
      </c>
      <c r="B73" s="31" t="s">
        <v>90</v>
      </c>
      <c r="C73" s="32" t="s">
        <v>91</v>
      </c>
      <c r="D73" s="33">
        <f>D74+D87+D88+D89</f>
        <v>229246914</v>
      </c>
    </row>
    <row r="74" spans="1:4" ht="36.75" customHeight="1" x14ac:dyDescent="0.25">
      <c r="A74" s="48">
        <v>902</v>
      </c>
      <c r="B74" s="31" t="s">
        <v>92</v>
      </c>
      <c r="C74" s="32" t="s">
        <v>93</v>
      </c>
      <c r="D74" s="33">
        <f>D75+D76+D77+D78+D79+D80+D83+D84+D85+D86</f>
        <v>223565114</v>
      </c>
    </row>
    <row r="75" spans="1:4" ht="96.75" customHeight="1" x14ac:dyDescent="0.25">
      <c r="A75" s="49">
        <v>902</v>
      </c>
      <c r="B75" s="34" t="s">
        <v>92</v>
      </c>
      <c r="C75" s="35" t="s">
        <v>94</v>
      </c>
      <c r="D75" s="36">
        <v>217671800</v>
      </c>
    </row>
    <row r="76" spans="1:4" ht="94.5" x14ac:dyDescent="0.25">
      <c r="A76" s="49">
        <v>902</v>
      </c>
      <c r="B76" s="34" t="s">
        <v>92</v>
      </c>
      <c r="C76" s="35" t="s">
        <v>95</v>
      </c>
      <c r="D76" s="36">
        <v>443000</v>
      </c>
    </row>
    <row r="77" spans="1:4" ht="47.25" x14ac:dyDescent="0.25">
      <c r="A77" s="49">
        <v>902</v>
      </c>
      <c r="B77" s="34" t="s">
        <v>92</v>
      </c>
      <c r="C77" s="35" t="s">
        <v>96</v>
      </c>
      <c r="D77" s="36">
        <v>1088640</v>
      </c>
    </row>
    <row r="78" spans="1:4" ht="110.25" x14ac:dyDescent="0.25">
      <c r="A78" s="49">
        <v>902</v>
      </c>
      <c r="B78" s="34" t="s">
        <v>92</v>
      </c>
      <c r="C78" s="35" t="s">
        <v>97</v>
      </c>
      <c r="D78" s="36">
        <v>874030</v>
      </c>
    </row>
    <row r="79" spans="1:4" ht="110.25" x14ac:dyDescent="0.25">
      <c r="A79" s="49">
        <v>902</v>
      </c>
      <c r="B79" s="34" t="s">
        <v>92</v>
      </c>
      <c r="C79" s="35" t="s">
        <v>98</v>
      </c>
      <c r="D79" s="36">
        <v>2300</v>
      </c>
    </row>
    <row r="80" spans="1:4" ht="189" x14ac:dyDescent="0.25">
      <c r="A80" s="49">
        <v>902</v>
      </c>
      <c r="B80" s="34" t="s">
        <v>92</v>
      </c>
      <c r="C80" s="35" t="s">
        <v>99</v>
      </c>
      <c r="D80" s="36">
        <v>438860</v>
      </c>
    </row>
    <row r="81" spans="1:4" ht="15.75" x14ac:dyDescent="0.25">
      <c r="A81" s="49"/>
      <c r="B81" s="34"/>
      <c r="C81" s="35" t="s">
        <v>79</v>
      </c>
      <c r="D81" s="36"/>
    </row>
    <row r="82" spans="1:4" ht="15.75" x14ac:dyDescent="0.25">
      <c r="A82" s="49">
        <v>902</v>
      </c>
      <c r="B82" s="34" t="s">
        <v>92</v>
      </c>
      <c r="C82" s="35" t="s">
        <v>100</v>
      </c>
      <c r="D82" s="36">
        <v>53160</v>
      </c>
    </row>
    <row r="83" spans="1:4" ht="120.75" customHeight="1" x14ac:dyDescent="0.25">
      <c r="A83" s="49">
        <v>902</v>
      </c>
      <c r="B83" s="34" t="s">
        <v>92</v>
      </c>
      <c r="C83" s="35" t="s">
        <v>101</v>
      </c>
      <c r="D83" s="36">
        <v>1211300</v>
      </c>
    </row>
    <row r="84" spans="1:4" ht="204.75" x14ac:dyDescent="0.25">
      <c r="A84" s="49">
        <v>902</v>
      </c>
      <c r="B84" s="34" t="s">
        <v>92</v>
      </c>
      <c r="C84" s="35" t="s">
        <v>102</v>
      </c>
      <c r="D84" s="36">
        <v>35400</v>
      </c>
    </row>
    <row r="85" spans="1:4" ht="126" x14ac:dyDescent="0.25">
      <c r="A85" s="49">
        <v>902</v>
      </c>
      <c r="B85" s="34" t="s">
        <v>92</v>
      </c>
      <c r="C85" s="35" t="s">
        <v>103</v>
      </c>
      <c r="D85" s="36">
        <v>0</v>
      </c>
    </row>
    <row r="86" spans="1:4" ht="47.25" x14ac:dyDescent="0.25">
      <c r="A86" s="49">
        <v>902</v>
      </c>
      <c r="B86" s="34" t="s">
        <v>92</v>
      </c>
      <c r="C86" s="35" t="s">
        <v>104</v>
      </c>
      <c r="D86" s="36">
        <v>1799784</v>
      </c>
    </row>
    <row r="87" spans="1:4" ht="47.25" x14ac:dyDescent="0.25">
      <c r="A87" s="49">
        <v>902</v>
      </c>
      <c r="B87" s="34" t="s">
        <v>105</v>
      </c>
      <c r="C87" s="35" t="s">
        <v>106</v>
      </c>
      <c r="D87" s="36">
        <v>5018400</v>
      </c>
    </row>
    <row r="88" spans="1:4" ht="47.25" x14ac:dyDescent="0.25">
      <c r="A88" s="49">
        <v>902</v>
      </c>
      <c r="B88" s="34" t="s">
        <v>107</v>
      </c>
      <c r="C88" s="35" t="s">
        <v>108</v>
      </c>
      <c r="D88" s="36">
        <v>658000</v>
      </c>
    </row>
    <row r="89" spans="1:4" ht="63" x14ac:dyDescent="0.25">
      <c r="A89" s="49">
        <v>902</v>
      </c>
      <c r="B89" s="34" t="s">
        <v>109</v>
      </c>
      <c r="C89" s="35" t="s">
        <v>110</v>
      </c>
      <c r="D89" s="36">
        <v>5400</v>
      </c>
    </row>
    <row r="90" spans="1:4" ht="15.75" x14ac:dyDescent="0.25">
      <c r="A90" s="48">
        <v>902</v>
      </c>
      <c r="B90" s="31" t="s">
        <v>111</v>
      </c>
      <c r="C90" s="32" t="s">
        <v>112</v>
      </c>
      <c r="D90" s="33">
        <f>D92+D93+D94+D91</f>
        <v>54015571.260000005</v>
      </c>
    </row>
    <row r="91" spans="1:4" ht="143.25" customHeight="1" x14ac:dyDescent="0.25">
      <c r="A91" s="49">
        <v>902</v>
      </c>
      <c r="B91" s="34" t="s">
        <v>131</v>
      </c>
      <c r="C91" s="59" t="s">
        <v>130</v>
      </c>
      <c r="D91" s="36">
        <v>351540</v>
      </c>
    </row>
    <row r="92" spans="1:4" ht="63" x14ac:dyDescent="0.25">
      <c r="A92" s="49">
        <v>902</v>
      </c>
      <c r="B92" s="34" t="s">
        <v>113</v>
      </c>
      <c r="C92" s="35" t="s">
        <v>114</v>
      </c>
      <c r="D92" s="36">
        <v>20858000</v>
      </c>
    </row>
    <row r="93" spans="1:4" ht="63" x14ac:dyDescent="0.25">
      <c r="A93" s="49">
        <v>902</v>
      </c>
      <c r="B93" s="34" t="s">
        <v>115</v>
      </c>
      <c r="C93" s="35" t="s">
        <v>116</v>
      </c>
      <c r="D93" s="36">
        <v>0</v>
      </c>
    </row>
    <row r="94" spans="1:4" ht="31.5" x14ac:dyDescent="0.25">
      <c r="A94" s="49">
        <v>902</v>
      </c>
      <c r="B94" s="34" t="s">
        <v>117</v>
      </c>
      <c r="C94" s="35" t="s">
        <v>118</v>
      </c>
      <c r="D94" s="36">
        <v>32806031.260000002</v>
      </c>
    </row>
    <row r="95" spans="1:4" ht="31.5" x14ac:dyDescent="0.25">
      <c r="A95" s="48">
        <v>902</v>
      </c>
      <c r="B95" s="31" t="s">
        <v>136</v>
      </c>
      <c r="C95" s="32" t="s">
        <v>119</v>
      </c>
      <c r="D95" s="33">
        <f>D96+D97</f>
        <v>-1551778.58</v>
      </c>
    </row>
    <row r="96" spans="1:4" ht="31.5" x14ac:dyDescent="0.25">
      <c r="A96" s="49">
        <v>902</v>
      </c>
      <c r="B96" s="34" t="s">
        <v>135</v>
      </c>
      <c r="C96" s="35" t="s">
        <v>134</v>
      </c>
      <c r="D96" s="36">
        <v>-885000.46</v>
      </c>
    </row>
    <row r="97" spans="1:4" ht="47.25" x14ac:dyDescent="0.25">
      <c r="A97" s="49">
        <v>902</v>
      </c>
      <c r="B97" s="34" t="s">
        <v>120</v>
      </c>
      <c r="C97" s="35" t="s">
        <v>121</v>
      </c>
      <c r="D97" s="36">
        <v>-666778.12</v>
      </c>
    </row>
    <row r="98" spans="1:4" ht="15.75" x14ac:dyDescent="0.25">
      <c r="A98" s="49"/>
      <c r="B98" s="34"/>
      <c r="C98" s="32" t="s">
        <v>122</v>
      </c>
      <c r="D98" s="33">
        <f>D58+D59</f>
        <v>742347938.75</v>
      </c>
    </row>
    <row r="99" spans="1:4" x14ac:dyDescent="0.25">
      <c r="A99" s="50"/>
      <c r="B99" s="38"/>
      <c r="C99" s="39"/>
      <c r="D99" s="40"/>
    </row>
  </sheetData>
  <mergeCells count="8">
    <mergeCell ref="C4:M5"/>
    <mergeCell ref="C6:N6"/>
    <mergeCell ref="C7:M7"/>
    <mergeCell ref="A12:B13"/>
    <mergeCell ref="C12:C14"/>
    <mergeCell ref="D12:D14"/>
    <mergeCell ref="E8:I8"/>
    <mergeCell ref="A10:D10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1" manualBreakCount="1">
    <brk id="5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Доходы</vt:lpstr>
      <vt:lpstr>'Прил 1 Доходы'!Область_печати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User</cp:lastModifiedBy>
  <cp:lastPrinted>2025-12-03T02:43:54Z</cp:lastPrinted>
  <dcterms:created xsi:type="dcterms:W3CDTF">2023-11-27T05:44:36Z</dcterms:created>
  <dcterms:modified xsi:type="dcterms:W3CDTF">2025-12-21T07:22:16Z</dcterms:modified>
</cp:coreProperties>
</file>